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4000" windowHeight="9450" activeTab="0"/>
  </bookViews>
  <sheets>
    <sheet name="4季度公车租赁" sheetId="1" r:id="rId1"/>
    <sheet name="Sheet1" sheetId="2" r:id="rId2"/>
  </sheets>
  <definedNames>
    <definedName name="_xlnm._FilterDatabase" localSheetId="0" hidden="1">'4季度公车租赁'!$A$3:$J$62</definedName>
    <definedName name="_xlnm.Print_Titles" localSheetId="0">'4季度公车租赁'!$1:$3</definedName>
  </definedNames>
  <calcPr fullCalcOnLoad="1"/>
</workbook>
</file>

<file path=xl/sharedStrings.xml><?xml version="1.0" encoding="utf-8"?>
<sst xmlns="http://schemas.openxmlformats.org/spreadsheetml/2006/main" count="428" uniqueCount="181">
  <si>
    <t>序号</t>
  </si>
  <si>
    <t>凭证号</t>
  </si>
  <si>
    <t>租车人</t>
  </si>
  <si>
    <t>租车任务</t>
  </si>
  <si>
    <t>出差地点</t>
  </si>
  <si>
    <t>行车线路</t>
  </si>
  <si>
    <t>租车企业</t>
  </si>
  <si>
    <t>租车费用</t>
  </si>
  <si>
    <t>车辆类型</t>
  </si>
  <si>
    <t>合计</t>
  </si>
  <si>
    <t>来源：办公室</t>
  </si>
  <si>
    <t xml:space="preserve">        制表：机关财务</t>
  </si>
  <si>
    <t>审核：石志刚</t>
  </si>
  <si>
    <t>何进尚运费</t>
  </si>
  <si>
    <t>宁夏农林科学院机关2021年4季度公务用车租赁公示</t>
  </si>
  <si>
    <t>租车日期</t>
  </si>
  <si>
    <t>2021-10-5#</t>
  </si>
  <si>
    <t>任怡莲</t>
  </si>
  <si>
    <t>福建专家来宁指导</t>
  </si>
  <si>
    <t>大武口杞菇种植基地</t>
  </si>
  <si>
    <t>银川-大武口-银川</t>
  </si>
  <si>
    <t>宁夏凯杰慧汽车服务有限公司</t>
  </si>
  <si>
    <t>起亚轿车</t>
  </si>
  <si>
    <t>永宁县闽宁镇</t>
  </si>
  <si>
    <t>银川-闽宁镇-银川</t>
  </si>
  <si>
    <t>别克商务</t>
  </si>
  <si>
    <t>2021-10-15#</t>
  </si>
  <si>
    <t>检查对外合作项目</t>
  </si>
  <si>
    <t>平罗、永宁</t>
  </si>
  <si>
    <t>银川-平罗-永宁-银川</t>
  </si>
  <si>
    <t>SUV</t>
  </si>
  <si>
    <t>2021-10-18#</t>
  </si>
  <si>
    <t>2021-8-23至25</t>
  </si>
  <si>
    <t>曲继松</t>
  </si>
  <si>
    <t>院所综合实验基地、院级共建基地对接调研</t>
  </si>
  <si>
    <t>固原、隆德、中宁、红寺堡、永宁</t>
  </si>
  <si>
    <t>宁夏寰亚国际商务汽车租赁有限公司</t>
  </si>
  <si>
    <t>轿车</t>
  </si>
  <si>
    <t>2021-11-6#</t>
  </si>
  <si>
    <t>赵天成</t>
  </si>
  <si>
    <t>院地合作示范基地技术培训</t>
  </si>
  <si>
    <t>平罗通伏</t>
  </si>
  <si>
    <t>银川-平罗通伏-银川</t>
  </si>
  <si>
    <t>丰田考斯特</t>
  </si>
  <si>
    <t>2021-11-15#</t>
  </si>
  <si>
    <t>刘炜、张益民、杜慧莹、陈卫平、周丽娜、赵丹青</t>
  </si>
  <si>
    <t>调研“十四五”农业高质量项目</t>
  </si>
  <si>
    <t>红寺堡、青铜峡</t>
  </si>
  <si>
    <t>银川-红寺堡-金银滩-青铜峡-银川</t>
  </si>
  <si>
    <t>宁夏天豹交运集团有限公司快速客运分公司</t>
  </si>
  <si>
    <t>商务</t>
  </si>
  <si>
    <t>2021-11-17#</t>
  </si>
  <si>
    <t>2021-9月29日至至10月4日</t>
  </si>
  <si>
    <t>王晓春</t>
  </si>
  <si>
    <t>执行课题</t>
  </si>
  <si>
    <t>西吉、泾源、红寺堡区</t>
  </si>
  <si>
    <t>银川-西吉-隆德-泾源县-红寺堡区</t>
  </si>
  <si>
    <t>B级轿车</t>
  </si>
  <si>
    <t>2021-11-23#</t>
  </si>
  <si>
    <t>李国龙、贾诚</t>
  </si>
  <si>
    <t>监督检查</t>
  </si>
  <si>
    <t>红寺堡</t>
  </si>
  <si>
    <t>农科院-红寺堡-农科院</t>
  </si>
  <si>
    <r>
      <t>2021-10-1</t>
    </r>
    <r>
      <rPr>
        <sz val="10"/>
        <color indexed="8"/>
        <rFont val="宋体"/>
        <family val="0"/>
      </rPr>
      <t>4至15</t>
    </r>
  </si>
  <si>
    <t>固原</t>
  </si>
  <si>
    <r>
      <t>银川-固原</t>
    </r>
    <r>
      <rPr>
        <sz val="10"/>
        <color indexed="8"/>
        <rFont val="宋体"/>
        <family val="0"/>
      </rPr>
      <t>-银川</t>
    </r>
  </si>
  <si>
    <t>2021-11-26#</t>
  </si>
  <si>
    <t>门惠芹</t>
  </si>
  <si>
    <t>党性实践教育</t>
  </si>
  <si>
    <t>闽宁镇</t>
  </si>
  <si>
    <r>
      <t>4</t>
    </r>
    <r>
      <rPr>
        <sz val="10"/>
        <rFont val="宋体"/>
        <family val="0"/>
      </rPr>
      <t>9座大巴</t>
    </r>
  </si>
  <si>
    <r>
      <t>2</t>
    </r>
    <r>
      <rPr>
        <sz val="10"/>
        <color indexed="8"/>
        <rFont val="宋体"/>
        <family val="0"/>
      </rPr>
      <t>021-11-34#</t>
    </r>
  </si>
  <si>
    <t>李娜</t>
  </si>
  <si>
    <t>模范机关创建观摩</t>
  </si>
  <si>
    <t>银川市</t>
  </si>
  <si>
    <r>
      <t>农科院-自然资源厅</t>
    </r>
    <r>
      <rPr>
        <sz val="10"/>
        <color indexed="8"/>
        <rFont val="宋体"/>
        <family val="0"/>
      </rPr>
      <t>-科技厅-教育厅-税务厅-人力资源厅-地质局-农科院</t>
    </r>
  </si>
  <si>
    <r>
      <t>2021-11-43#</t>
    </r>
  </si>
  <si>
    <t>2021-9-11至14</t>
  </si>
  <si>
    <t>张瑞、杨晓婧、王晓春</t>
  </si>
  <si>
    <t>开展项目调查</t>
  </si>
  <si>
    <t>灵武、平罗、中宁、同心</t>
  </si>
  <si>
    <t>银川-灵武-平罗-银川、银川-中宁-同心-银川</t>
  </si>
  <si>
    <t>2021-12-4#</t>
  </si>
  <si>
    <t>马婷慧</t>
  </si>
  <si>
    <t>课题试验</t>
  </si>
  <si>
    <t>永宁</t>
  </si>
  <si>
    <t>银川-立兰酒庄</t>
  </si>
  <si>
    <t>宁夏速达丰汽车服务有限公司</t>
  </si>
  <si>
    <t>2021-12-4#</t>
  </si>
  <si>
    <t>2021-12-5#</t>
  </si>
  <si>
    <t>2021-11-27至28</t>
  </si>
  <si>
    <t>张瑞</t>
  </si>
  <si>
    <t>课题调研</t>
  </si>
  <si>
    <t>西吉</t>
  </si>
  <si>
    <r>
      <t>农科院-马莲乡</t>
    </r>
    <r>
      <rPr>
        <sz val="10"/>
        <color indexed="8"/>
        <rFont val="宋体"/>
        <family val="0"/>
      </rPr>
      <t>-将台堡-单家集-农科院</t>
    </r>
  </si>
  <si>
    <t>2021-12-32#</t>
  </si>
  <si>
    <t>“学党史、感党恩、永远跟党走”协作共建活动</t>
  </si>
  <si>
    <t>地质博物馆</t>
  </si>
  <si>
    <r>
      <t>农科院-宁夏地质博物馆</t>
    </r>
    <r>
      <rPr>
        <sz val="10"/>
        <color indexed="8"/>
        <rFont val="宋体"/>
        <family val="0"/>
      </rPr>
      <t>-银川</t>
    </r>
  </si>
  <si>
    <r>
      <t>3</t>
    </r>
    <r>
      <rPr>
        <sz val="10"/>
        <rFont val="宋体"/>
        <family val="0"/>
      </rPr>
      <t>9座大巴</t>
    </r>
  </si>
  <si>
    <t>2021-12-33#</t>
  </si>
  <si>
    <t>经济社会发展学习考察</t>
  </si>
  <si>
    <t>中卫</t>
  </si>
  <si>
    <t>农科院-中卫-黄河金岸-星星酒店-银川</t>
  </si>
  <si>
    <t>55座大巴</t>
  </si>
  <si>
    <t>2021-12-40#</t>
  </si>
  <si>
    <t>李述成、桂馨、海云瑞</t>
  </si>
  <si>
    <t>综合试验基地现状拍摄</t>
  </si>
  <si>
    <t>银川-永宁望洪-西夏区芦花台-银川</t>
  </si>
  <si>
    <t>宁夏士心汽车租赁有限公司</t>
  </si>
  <si>
    <t>2021-12-41#</t>
  </si>
  <si>
    <t>李剑蓓</t>
  </si>
  <si>
    <t>陪同发改委领导考察固原分院办公大楼建设情况</t>
  </si>
  <si>
    <t>银川-固原-银川</t>
  </si>
  <si>
    <t>宁夏鑫中天汽车服务有限公司</t>
  </si>
  <si>
    <t>中级轿车</t>
  </si>
  <si>
    <t>2021-12-42#</t>
  </si>
  <si>
    <r>
      <t>2</t>
    </r>
    <r>
      <rPr>
        <sz val="10"/>
        <color indexed="8"/>
        <rFont val="宋体"/>
        <family val="0"/>
      </rPr>
      <t>021-11-24至26</t>
    </r>
  </si>
  <si>
    <t>张益民</t>
  </si>
  <si>
    <t>看望挂职干部、院市合作</t>
  </si>
  <si>
    <r>
      <t>红寺堡-同心</t>
    </r>
    <r>
      <rPr>
        <sz val="10"/>
        <color indexed="8"/>
        <rFont val="宋体"/>
        <family val="0"/>
      </rPr>
      <t>-固原-西吉</t>
    </r>
  </si>
  <si>
    <r>
      <t>银川-红寺堡</t>
    </r>
    <r>
      <rPr>
        <sz val="10"/>
        <color indexed="8"/>
        <rFont val="宋体"/>
        <family val="0"/>
      </rPr>
      <t>-同心-西吉-固原-银川</t>
    </r>
  </si>
  <si>
    <t>2021-12-79#</t>
  </si>
  <si>
    <t>2021-12-90#</t>
  </si>
  <si>
    <t>2021-12-91#</t>
  </si>
  <si>
    <t>2021-12-102#</t>
  </si>
  <si>
    <t>宁夏铭誉达汽车服务有限公司</t>
  </si>
  <si>
    <t>2021-12-78#</t>
  </si>
  <si>
    <t>李佳雪</t>
  </si>
  <si>
    <t>了解国有土地分布情况</t>
  </si>
  <si>
    <t>永宁、芦花台</t>
  </si>
  <si>
    <t>商务车</t>
  </si>
  <si>
    <t>国有土地面积测量</t>
  </si>
  <si>
    <t>国有土地面积复核</t>
  </si>
  <si>
    <t>走好赶考之路主题党日</t>
  </si>
  <si>
    <t>吴忠</t>
  </si>
  <si>
    <r>
      <t>农科院-吴忠</t>
    </r>
    <r>
      <rPr>
        <sz val="10"/>
        <color indexed="8"/>
        <rFont val="宋体"/>
        <family val="0"/>
      </rPr>
      <t>-农科院孙家滩基地-农科院</t>
    </r>
  </si>
  <si>
    <t>2021-12-85#</t>
  </si>
  <si>
    <t>指导服务</t>
  </si>
  <si>
    <t>灵武</t>
  </si>
  <si>
    <r>
      <t>银川-灵武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银川</t>
    </r>
  </si>
  <si>
    <r>
      <t>北京现代</t>
    </r>
    <r>
      <rPr>
        <sz val="10"/>
        <rFont val="宋体"/>
        <family val="0"/>
      </rPr>
      <t>S</t>
    </r>
    <r>
      <rPr>
        <sz val="10"/>
        <rFont val="宋体"/>
        <family val="0"/>
      </rPr>
      <t>UV</t>
    </r>
  </si>
  <si>
    <t>同心</t>
  </si>
  <si>
    <r>
      <t>银川-同心</t>
    </r>
    <r>
      <rPr>
        <sz val="10"/>
        <color indexed="8"/>
        <rFont val="宋体"/>
        <family val="0"/>
      </rPr>
      <t>-银川</t>
    </r>
  </si>
  <si>
    <t>2021-12-89#</t>
  </si>
  <si>
    <t>惠农</t>
  </si>
  <si>
    <t>银川-惠农-红果子-银川</t>
  </si>
  <si>
    <t>银川-红寺堡-银川</t>
  </si>
  <si>
    <t>银川-平罗-惠农-银川</t>
  </si>
  <si>
    <t>2021-12-96#</t>
  </si>
  <si>
    <t>扶贫志愿培训</t>
  </si>
  <si>
    <t>贺兰</t>
  </si>
  <si>
    <t>银川-贺兰-银川</t>
  </si>
  <si>
    <t>中型面包车</t>
  </si>
  <si>
    <t>2021-12-102#</t>
  </si>
  <si>
    <t>李述成、余红</t>
  </si>
  <si>
    <t>银川-中卫-银川</t>
  </si>
  <si>
    <t>中宁</t>
  </si>
  <si>
    <t>银川-中宁-银川</t>
  </si>
  <si>
    <t>2021-12-107#</t>
  </si>
  <si>
    <t>冶鑫</t>
  </si>
  <si>
    <t>保密轮训</t>
  </si>
  <si>
    <t>保密局</t>
  </si>
  <si>
    <t>农科院-保密局-农科院</t>
  </si>
  <si>
    <t>39座大巴</t>
  </si>
  <si>
    <t>2021-12-114#</t>
  </si>
  <si>
    <t>中宁、中卫</t>
  </si>
  <si>
    <t>银川-中宁-中卫-银川</t>
  </si>
  <si>
    <t>吴忠、红寺堡</t>
  </si>
  <si>
    <t>银川-吴忠-红寺堡-银川</t>
  </si>
  <si>
    <t>平罗、惠农、大武口</t>
  </si>
  <si>
    <t>银川-大武口-平罗-惠农-银川</t>
  </si>
  <si>
    <t>2021-12-126#</t>
  </si>
  <si>
    <t>刘炜</t>
  </si>
  <si>
    <t>吴忠利通区全国农业科技现代化先行县签约</t>
  </si>
  <si>
    <t>银川-吴忠-孙家-银川</t>
  </si>
  <si>
    <t>宁夏天豹交运集团有限公司快速客运一分公司</t>
  </si>
  <si>
    <t>考斯特</t>
  </si>
  <si>
    <t>调研自治区妇联农业试验示范基地工作方案</t>
  </si>
  <si>
    <t>银川-固原-隆德-固原-红寺堡-吴忠-银川</t>
  </si>
  <si>
    <t xml:space="preserve">              宁夏农林科学院办公室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</si>
</sst>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/yyyy"/>
    <numFmt numFmtId="178" formatCode="mmm\-yyyy"/>
    <numFmt numFmtId="179" formatCode="yyyy\-mm\-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"/>
    <numFmt numFmtId="185" formatCode="#,##0.000000000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Arial"/>
      <family val="2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333333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E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0C4CD"/>
      </right>
      <top>
        <color indexed="63"/>
      </top>
      <bottom style="medium">
        <color rgb="FFC0C4CD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49" fillId="0" borderId="0" xfId="0" applyNumberFormat="1" applyFon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14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shrinkToFi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shrinkToFi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4" fontId="51" fillId="0" borderId="9" xfId="0" applyNumberFormat="1" applyFont="1" applyBorder="1" applyAlignment="1">
      <alignment horizontal="center" vertical="center" wrapText="1"/>
    </xf>
    <xf numFmtId="14" fontId="51" fillId="0" borderId="9" xfId="0" applyNumberFormat="1" applyFont="1" applyBorder="1" applyAlignment="1">
      <alignment horizontal="center" vertical="center"/>
    </xf>
    <xf numFmtId="58" fontId="29" fillId="0" borderId="9" xfId="40" applyNumberFormat="1" applyFont="1" applyBorder="1" applyAlignment="1">
      <alignment horizontal="center"/>
      <protection/>
    </xf>
    <xf numFmtId="58" fontId="29" fillId="0" borderId="9" xfId="41" applyNumberFormat="1" applyFont="1" applyBorder="1" applyAlignment="1">
      <alignment horizontal="center"/>
      <protection/>
    </xf>
    <xf numFmtId="14" fontId="5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31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A4" sqref="A4:IV62"/>
    </sheetView>
  </sheetViews>
  <sheetFormatPr defaultColWidth="9.00390625" defaultRowHeight="14.25"/>
  <cols>
    <col min="1" max="1" width="5.375" style="3" customWidth="1"/>
    <col min="2" max="2" width="16.625" style="3" bestFit="1" customWidth="1"/>
    <col min="3" max="3" width="15.00390625" style="3" bestFit="1" customWidth="1"/>
    <col min="4" max="4" width="12.75390625" style="3" customWidth="1"/>
    <col min="5" max="5" width="24.75390625" style="3" customWidth="1"/>
    <col min="6" max="6" width="23.75390625" style="3" customWidth="1"/>
    <col min="7" max="7" width="27.25390625" style="3" customWidth="1"/>
    <col min="8" max="8" width="38.875" style="3" customWidth="1"/>
    <col min="9" max="9" width="10.75390625" style="3" customWidth="1"/>
    <col min="10" max="10" width="10.875" style="0" customWidth="1"/>
  </cols>
  <sheetData>
    <row r="1" spans="1:9" ht="34.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2:10" ht="27" customHeight="1">
      <c r="B2" s="13" t="s">
        <v>10</v>
      </c>
      <c r="C2" s="13"/>
      <c r="E2" s="14"/>
      <c r="F2" s="32" t="s">
        <v>11</v>
      </c>
      <c r="G2" s="32"/>
      <c r="H2" s="13" t="s">
        <v>12</v>
      </c>
      <c r="I2" s="13"/>
      <c r="J2" s="13"/>
    </row>
    <row r="3" spans="1:10" ht="24" customHeight="1">
      <c r="A3" s="1" t="s">
        <v>0</v>
      </c>
      <c r="B3" s="1" t="s">
        <v>1</v>
      </c>
      <c r="C3" s="15" t="s">
        <v>15</v>
      </c>
      <c r="D3" s="1" t="s">
        <v>2</v>
      </c>
      <c r="E3" s="12" t="s">
        <v>3</v>
      </c>
      <c r="F3" s="12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9.5" customHeight="1">
      <c r="A4" s="1">
        <v>1</v>
      </c>
      <c r="B4" s="16" t="s">
        <v>16</v>
      </c>
      <c r="C4" s="16">
        <v>44446</v>
      </c>
      <c r="D4" s="17" t="s">
        <v>17</v>
      </c>
      <c r="E4" s="18" t="s">
        <v>18</v>
      </c>
      <c r="F4" s="18" t="s">
        <v>19</v>
      </c>
      <c r="G4" s="17" t="s">
        <v>20</v>
      </c>
      <c r="H4" s="19" t="s">
        <v>21</v>
      </c>
      <c r="I4" s="17">
        <v>629</v>
      </c>
      <c r="J4" s="15" t="s">
        <v>22</v>
      </c>
    </row>
    <row r="5" spans="1:10" ht="19.5" customHeight="1">
      <c r="A5" s="1">
        <v>2</v>
      </c>
      <c r="B5" s="16" t="s">
        <v>16</v>
      </c>
      <c r="C5" s="16">
        <v>44447</v>
      </c>
      <c r="D5" s="19" t="s">
        <v>17</v>
      </c>
      <c r="E5" s="18" t="s">
        <v>18</v>
      </c>
      <c r="F5" s="20" t="s">
        <v>23</v>
      </c>
      <c r="G5" s="21" t="s">
        <v>24</v>
      </c>
      <c r="H5" s="19" t="s">
        <v>21</v>
      </c>
      <c r="I5" s="19">
        <v>722</v>
      </c>
      <c r="J5" s="22" t="s">
        <v>25</v>
      </c>
    </row>
    <row r="6" spans="1:10" ht="19.5" customHeight="1">
      <c r="A6" s="1">
        <v>3</v>
      </c>
      <c r="B6" s="17" t="s">
        <v>26</v>
      </c>
      <c r="C6" s="23">
        <v>44421</v>
      </c>
      <c r="D6" s="19" t="s">
        <v>17</v>
      </c>
      <c r="E6" s="20" t="s">
        <v>27</v>
      </c>
      <c r="F6" s="20" t="s">
        <v>28</v>
      </c>
      <c r="G6" s="20" t="s">
        <v>29</v>
      </c>
      <c r="H6" s="19" t="s">
        <v>21</v>
      </c>
      <c r="I6" s="19">
        <f>749*2</f>
        <v>1498</v>
      </c>
      <c r="J6" s="15" t="s">
        <v>30</v>
      </c>
    </row>
    <row r="7" spans="1:10" ht="19.5" customHeight="1">
      <c r="A7" s="1">
        <v>4</v>
      </c>
      <c r="B7" s="17" t="s">
        <v>31</v>
      </c>
      <c r="C7" s="24" t="s">
        <v>32</v>
      </c>
      <c r="D7" s="20" t="s">
        <v>33</v>
      </c>
      <c r="E7" s="20" t="s">
        <v>34</v>
      </c>
      <c r="F7" s="20" t="s">
        <v>35</v>
      </c>
      <c r="G7" s="20" t="s">
        <v>179</v>
      </c>
      <c r="H7" s="19" t="s">
        <v>36</v>
      </c>
      <c r="I7" s="19">
        <f>880+2893</f>
        <v>3773</v>
      </c>
      <c r="J7" s="22" t="s">
        <v>37</v>
      </c>
    </row>
    <row r="8" spans="1:10" ht="19.5" customHeight="1">
      <c r="A8" s="1">
        <v>5</v>
      </c>
      <c r="B8" s="19" t="s">
        <v>38</v>
      </c>
      <c r="C8" s="24">
        <v>44442</v>
      </c>
      <c r="D8" s="20" t="s">
        <v>39</v>
      </c>
      <c r="E8" s="20" t="s">
        <v>40</v>
      </c>
      <c r="F8" s="20" t="s">
        <v>41</v>
      </c>
      <c r="G8" s="19" t="s">
        <v>42</v>
      </c>
      <c r="H8" s="19" t="s">
        <v>21</v>
      </c>
      <c r="I8" s="19">
        <v>1140</v>
      </c>
      <c r="J8" s="22" t="s">
        <v>43</v>
      </c>
    </row>
    <row r="9" spans="1:10" ht="19.5" customHeight="1">
      <c r="A9" s="1">
        <v>6</v>
      </c>
      <c r="B9" s="19" t="s">
        <v>44</v>
      </c>
      <c r="C9" s="24">
        <v>44454</v>
      </c>
      <c r="D9" s="20" t="s">
        <v>45</v>
      </c>
      <c r="E9" s="20" t="s">
        <v>46</v>
      </c>
      <c r="F9" s="20" t="s">
        <v>47</v>
      </c>
      <c r="G9" s="19" t="s">
        <v>48</v>
      </c>
      <c r="H9" s="19" t="s">
        <v>49</v>
      </c>
      <c r="I9" s="19">
        <v>1391</v>
      </c>
      <c r="J9" s="22" t="s">
        <v>50</v>
      </c>
    </row>
    <row r="10" spans="1:10" ht="19.5" customHeight="1">
      <c r="A10" s="1">
        <v>7</v>
      </c>
      <c r="B10" s="24" t="s">
        <v>51</v>
      </c>
      <c r="C10" s="20" t="s">
        <v>52</v>
      </c>
      <c r="D10" s="20" t="s">
        <v>53</v>
      </c>
      <c r="E10" s="20" t="s">
        <v>54</v>
      </c>
      <c r="F10" s="20" t="s">
        <v>55</v>
      </c>
      <c r="G10" s="19" t="s">
        <v>56</v>
      </c>
      <c r="H10" s="19" t="s">
        <v>49</v>
      </c>
      <c r="I10" s="19">
        <v>4908</v>
      </c>
      <c r="J10" s="22" t="s">
        <v>57</v>
      </c>
    </row>
    <row r="11" spans="1:10" ht="19.5" customHeight="1">
      <c r="A11" s="1">
        <v>8</v>
      </c>
      <c r="B11" s="19" t="s">
        <v>58</v>
      </c>
      <c r="C11" s="24">
        <v>44481</v>
      </c>
      <c r="D11" s="20" t="s">
        <v>59</v>
      </c>
      <c r="E11" s="20" t="s">
        <v>60</v>
      </c>
      <c r="F11" s="20" t="s">
        <v>61</v>
      </c>
      <c r="G11" s="19" t="s">
        <v>62</v>
      </c>
      <c r="H11" s="19" t="s">
        <v>49</v>
      </c>
      <c r="I11" s="19">
        <f>440+500</f>
        <v>940</v>
      </c>
      <c r="J11" s="22" t="s">
        <v>57</v>
      </c>
    </row>
    <row r="12" spans="1:10" ht="19.5" customHeight="1">
      <c r="A12" s="1">
        <v>9</v>
      </c>
      <c r="B12" s="19" t="s">
        <v>58</v>
      </c>
      <c r="C12" s="24" t="s">
        <v>63</v>
      </c>
      <c r="D12" s="20" t="s">
        <v>59</v>
      </c>
      <c r="E12" s="20" t="s">
        <v>60</v>
      </c>
      <c r="F12" s="20" t="s">
        <v>64</v>
      </c>
      <c r="G12" s="19" t="s">
        <v>65</v>
      </c>
      <c r="H12" s="19" t="s">
        <v>49</v>
      </c>
      <c r="I12" s="19">
        <f>440+450+260+440+550</f>
        <v>2140</v>
      </c>
      <c r="J12" s="22" t="s">
        <v>57</v>
      </c>
    </row>
    <row r="13" spans="1:10" ht="19.5" customHeight="1">
      <c r="A13" s="1">
        <v>10</v>
      </c>
      <c r="B13" s="16" t="s">
        <v>66</v>
      </c>
      <c r="C13" s="16">
        <v>44344</v>
      </c>
      <c r="D13" s="20" t="s">
        <v>67</v>
      </c>
      <c r="E13" s="20" t="s">
        <v>68</v>
      </c>
      <c r="F13" s="20" t="s">
        <v>69</v>
      </c>
      <c r="G13" s="19" t="s">
        <v>24</v>
      </c>
      <c r="H13" s="19" t="s">
        <v>49</v>
      </c>
      <c r="I13" s="19">
        <v>1115</v>
      </c>
      <c r="J13" s="22" t="s">
        <v>70</v>
      </c>
    </row>
    <row r="14" spans="1:10" ht="19.5" customHeight="1">
      <c r="A14" s="1">
        <v>11</v>
      </c>
      <c r="B14" s="16" t="s">
        <v>71</v>
      </c>
      <c r="C14" s="16">
        <v>44477</v>
      </c>
      <c r="D14" s="20" t="s">
        <v>72</v>
      </c>
      <c r="E14" s="20" t="s">
        <v>73</v>
      </c>
      <c r="F14" s="20" t="s">
        <v>74</v>
      </c>
      <c r="G14" s="20" t="s">
        <v>75</v>
      </c>
      <c r="H14" s="19" t="s">
        <v>49</v>
      </c>
      <c r="I14" s="19">
        <v>1180</v>
      </c>
      <c r="J14" s="22" t="s">
        <v>70</v>
      </c>
    </row>
    <row r="15" spans="1:10" ht="19.5" customHeight="1">
      <c r="A15" s="1">
        <v>12</v>
      </c>
      <c r="B15" s="16" t="s">
        <v>76</v>
      </c>
      <c r="C15" s="16" t="s">
        <v>77</v>
      </c>
      <c r="D15" s="20" t="s">
        <v>78</v>
      </c>
      <c r="E15" s="20" t="s">
        <v>79</v>
      </c>
      <c r="F15" s="20" t="s">
        <v>80</v>
      </c>
      <c r="G15" s="20" t="s">
        <v>81</v>
      </c>
      <c r="H15" s="19" t="s">
        <v>49</v>
      </c>
      <c r="I15" s="19">
        <v>2815</v>
      </c>
      <c r="J15" s="22" t="s">
        <v>57</v>
      </c>
    </row>
    <row r="16" spans="1:10" ht="19.5" customHeight="1">
      <c r="A16" s="1">
        <v>13</v>
      </c>
      <c r="B16" s="16" t="s">
        <v>82</v>
      </c>
      <c r="C16" s="16">
        <v>44409</v>
      </c>
      <c r="D16" s="20" t="s">
        <v>83</v>
      </c>
      <c r="E16" s="20" t="s">
        <v>84</v>
      </c>
      <c r="F16" s="20" t="s">
        <v>85</v>
      </c>
      <c r="G16" s="20" t="s">
        <v>86</v>
      </c>
      <c r="H16" s="19" t="s">
        <v>87</v>
      </c>
      <c r="I16" s="19">
        <v>440</v>
      </c>
      <c r="J16" s="22" t="s">
        <v>57</v>
      </c>
    </row>
    <row r="17" spans="1:10" ht="19.5" customHeight="1">
      <c r="A17" s="1">
        <v>14</v>
      </c>
      <c r="B17" s="16" t="s">
        <v>82</v>
      </c>
      <c r="C17" s="16">
        <v>44422</v>
      </c>
      <c r="D17" s="20" t="s">
        <v>83</v>
      </c>
      <c r="E17" s="20" t="s">
        <v>84</v>
      </c>
      <c r="F17" s="20" t="s">
        <v>85</v>
      </c>
      <c r="G17" s="20" t="s">
        <v>86</v>
      </c>
      <c r="H17" s="19" t="s">
        <v>87</v>
      </c>
      <c r="I17" s="19">
        <v>440</v>
      </c>
      <c r="J17" s="22" t="s">
        <v>57</v>
      </c>
    </row>
    <row r="18" spans="1:10" ht="19.5" customHeight="1">
      <c r="A18" s="1">
        <v>15</v>
      </c>
      <c r="B18" s="16" t="s">
        <v>82</v>
      </c>
      <c r="C18" s="16">
        <v>44423</v>
      </c>
      <c r="D18" s="20" t="s">
        <v>83</v>
      </c>
      <c r="E18" s="20" t="s">
        <v>84</v>
      </c>
      <c r="F18" s="20" t="s">
        <v>85</v>
      </c>
      <c r="G18" s="20" t="s">
        <v>86</v>
      </c>
      <c r="H18" s="19" t="s">
        <v>87</v>
      </c>
      <c r="I18" s="19">
        <v>440</v>
      </c>
      <c r="J18" s="22" t="s">
        <v>57</v>
      </c>
    </row>
    <row r="19" spans="1:10" ht="19.5" customHeight="1">
      <c r="A19" s="1">
        <v>16</v>
      </c>
      <c r="B19" s="19" t="s">
        <v>82</v>
      </c>
      <c r="C19" s="24">
        <v>44464</v>
      </c>
      <c r="D19" s="20" t="s">
        <v>83</v>
      </c>
      <c r="E19" s="20" t="s">
        <v>84</v>
      </c>
      <c r="F19" s="20" t="s">
        <v>85</v>
      </c>
      <c r="G19" s="20" t="s">
        <v>86</v>
      </c>
      <c r="H19" s="19" t="s">
        <v>87</v>
      </c>
      <c r="I19" s="19">
        <v>440</v>
      </c>
      <c r="J19" s="22" t="s">
        <v>57</v>
      </c>
    </row>
    <row r="20" spans="1:10" ht="19.5" customHeight="1">
      <c r="A20" s="1">
        <v>17</v>
      </c>
      <c r="B20" s="19" t="s">
        <v>82</v>
      </c>
      <c r="C20" s="24">
        <v>44474</v>
      </c>
      <c r="D20" s="20" t="s">
        <v>83</v>
      </c>
      <c r="E20" s="20" t="s">
        <v>84</v>
      </c>
      <c r="F20" s="20" t="s">
        <v>85</v>
      </c>
      <c r="G20" s="20" t="s">
        <v>86</v>
      </c>
      <c r="H20" s="19" t="s">
        <v>87</v>
      </c>
      <c r="I20" s="19">
        <v>440</v>
      </c>
      <c r="J20" s="22" t="s">
        <v>57</v>
      </c>
    </row>
    <row r="21" spans="1:10" ht="19.5" customHeight="1">
      <c r="A21" s="1">
        <v>18</v>
      </c>
      <c r="B21" s="19" t="s">
        <v>82</v>
      </c>
      <c r="C21" s="24">
        <v>44479</v>
      </c>
      <c r="D21" s="20" t="s">
        <v>83</v>
      </c>
      <c r="E21" s="20" t="s">
        <v>84</v>
      </c>
      <c r="F21" s="20" t="s">
        <v>85</v>
      </c>
      <c r="G21" s="20" t="s">
        <v>86</v>
      </c>
      <c r="H21" s="19" t="s">
        <v>87</v>
      </c>
      <c r="I21" s="19">
        <v>440</v>
      </c>
      <c r="J21" s="22" t="s">
        <v>57</v>
      </c>
    </row>
    <row r="22" spans="1:10" ht="19.5" customHeight="1">
      <c r="A22" s="1">
        <v>19</v>
      </c>
      <c r="B22" s="19" t="s">
        <v>88</v>
      </c>
      <c r="C22" s="24">
        <v>44485</v>
      </c>
      <c r="D22" s="20" t="s">
        <v>83</v>
      </c>
      <c r="E22" s="20" t="s">
        <v>84</v>
      </c>
      <c r="F22" s="20" t="s">
        <v>85</v>
      </c>
      <c r="G22" s="20" t="s">
        <v>86</v>
      </c>
      <c r="H22" s="19" t="s">
        <v>87</v>
      </c>
      <c r="I22" s="19">
        <v>440</v>
      </c>
      <c r="J22" s="22" t="s">
        <v>57</v>
      </c>
    </row>
    <row r="23" spans="1:10" ht="19.5" customHeight="1">
      <c r="A23" s="1">
        <v>20</v>
      </c>
      <c r="B23" s="19" t="s">
        <v>82</v>
      </c>
      <c r="C23" s="24">
        <v>44486</v>
      </c>
      <c r="D23" s="20" t="s">
        <v>83</v>
      </c>
      <c r="E23" s="20" t="s">
        <v>84</v>
      </c>
      <c r="F23" s="20" t="s">
        <v>85</v>
      </c>
      <c r="G23" s="20" t="s">
        <v>86</v>
      </c>
      <c r="H23" s="19" t="s">
        <v>87</v>
      </c>
      <c r="I23" s="19">
        <v>440</v>
      </c>
      <c r="J23" s="22" t="s">
        <v>57</v>
      </c>
    </row>
    <row r="24" spans="1:10" ht="19.5" customHeight="1">
      <c r="A24" s="1">
        <v>21</v>
      </c>
      <c r="B24" s="19" t="s">
        <v>89</v>
      </c>
      <c r="C24" s="24">
        <v>44415</v>
      </c>
      <c r="D24" s="20" t="s">
        <v>83</v>
      </c>
      <c r="E24" s="20" t="s">
        <v>84</v>
      </c>
      <c r="F24" s="20" t="s">
        <v>85</v>
      </c>
      <c r="G24" s="20" t="s">
        <v>86</v>
      </c>
      <c r="H24" s="19" t="s">
        <v>87</v>
      </c>
      <c r="I24" s="19">
        <v>440</v>
      </c>
      <c r="J24" s="22" t="s">
        <v>57</v>
      </c>
    </row>
    <row r="25" spans="1:10" ht="19.5" customHeight="1">
      <c r="A25" s="1">
        <v>22</v>
      </c>
      <c r="B25" s="19" t="s">
        <v>89</v>
      </c>
      <c r="C25" s="24">
        <v>44416</v>
      </c>
      <c r="D25" s="20" t="s">
        <v>83</v>
      </c>
      <c r="E25" s="20" t="s">
        <v>84</v>
      </c>
      <c r="F25" s="20" t="s">
        <v>85</v>
      </c>
      <c r="G25" s="20" t="s">
        <v>86</v>
      </c>
      <c r="H25" s="19" t="s">
        <v>87</v>
      </c>
      <c r="I25" s="19">
        <v>440</v>
      </c>
      <c r="J25" s="22" t="s">
        <v>57</v>
      </c>
    </row>
    <row r="26" spans="1:10" ht="19.5" customHeight="1">
      <c r="A26" s="1">
        <v>23</v>
      </c>
      <c r="B26" s="19" t="s">
        <v>89</v>
      </c>
      <c r="C26" s="24">
        <v>44429</v>
      </c>
      <c r="D26" s="20" t="s">
        <v>83</v>
      </c>
      <c r="E26" s="20" t="s">
        <v>84</v>
      </c>
      <c r="F26" s="20" t="s">
        <v>85</v>
      </c>
      <c r="G26" s="20" t="s">
        <v>86</v>
      </c>
      <c r="H26" s="19" t="s">
        <v>87</v>
      </c>
      <c r="I26" s="19">
        <v>440</v>
      </c>
      <c r="J26" s="22" t="s">
        <v>57</v>
      </c>
    </row>
    <row r="27" spans="1:10" ht="19.5" customHeight="1">
      <c r="A27" s="1">
        <v>24</v>
      </c>
      <c r="B27" s="19" t="s">
        <v>89</v>
      </c>
      <c r="C27" s="24">
        <v>44430</v>
      </c>
      <c r="D27" s="20" t="s">
        <v>83</v>
      </c>
      <c r="E27" s="20" t="s">
        <v>84</v>
      </c>
      <c r="F27" s="20" t="s">
        <v>85</v>
      </c>
      <c r="G27" s="20" t="s">
        <v>86</v>
      </c>
      <c r="H27" s="19" t="s">
        <v>87</v>
      </c>
      <c r="I27" s="19">
        <v>440</v>
      </c>
      <c r="J27" s="22" t="s">
        <v>57</v>
      </c>
    </row>
    <row r="28" spans="1:10" ht="19.5" customHeight="1">
      <c r="A28" s="1">
        <v>25</v>
      </c>
      <c r="B28" s="19" t="s">
        <v>89</v>
      </c>
      <c r="C28" s="24">
        <v>44436</v>
      </c>
      <c r="D28" s="20" t="s">
        <v>83</v>
      </c>
      <c r="E28" s="20" t="s">
        <v>84</v>
      </c>
      <c r="F28" s="20" t="s">
        <v>85</v>
      </c>
      <c r="G28" s="20" t="s">
        <v>86</v>
      </c>
      <c r="H28" s="19" t="s">
        <v>87</v>
      </c>
      <c r="I28" s="19">
        <v>440</v>
      </c>
      <c r="J28" s="22" t="s">
        <v>57</v>
      </c>
    </row>
    <row r="29" spans="1:10" ht="19.5" customHeight="1">
      <c r="A29" s="1">
        <v>26</v>
      </c>
      <c r="B29" s="19" t="s">
        <v>89</v>
      </c>
      <c r="C29" s="24">
        <v>44437</v>
      </c>
      <c r="D29" s="20" t="s">
        <v>83</v>
      </c>
      <c r="E29" s="20" t="s">
        <v>84</v>
      </c>
      <c r="F29" s="20" t="s">
        <v>85</v>
      </c>
      <c r="G29" s="20" t="s">
        <v>86</v>
      </c>
      <c r="H29" s="19" t="s">
        <v>87</v>
      </c>
      <c r="I29" s="19">
        <v>440</v>
      </c>
      <c r="J29" s="22" t="s">
        <v>57</v>
      </c>
    </row>
    <row r="30" spans="1:10" ht="19.5" customHeight="1">
      <c r="A30" s="1">
        <v>27</v>
      </c>
      <c r="B30" s="19" t="s">
        <v>89</v>
      </c>
      <c r="C30" s="24">
        <v>44443</v>
      </c>
      <c r="D30" s="20" t="s">
        <v>83</v>
      </c>
      <c r="E30" s="20" t="s">
        <v>84</v>
      </c>
      <c r="F30" s="20" t="s">
        <v>85</v>
      </c>
      <c r="G30" s="20" t="s">
        <v>86</v>
      </c>
      <c r="H30" s="19" t="s">
        <v>87</v>
      </c>
      <c r="I30" s="19">
        <v>440</v>
      </c>
      <c r="J30" s="22" t="s">
        <v>57</v>
      </c>
    </row>
    <row r="31" spans="1:10" ht="19.5" customHeight="1">
      <c r="A31" s="1">
        <v>28</v>
      </c>
      <c r="B31" s="19" t="s">
        <v>89</v>
      </c>
      <c r="C31" s="24">
        <v>44444</v>
      </c>
      <c r="D31" s="20" t="s">
        <v>83</v>
      </c>
      <c r="E31" s="20" t="s">
        <v>84</v>
      </c>
      <c r="F31" s="20" t="s">
        <v>85</v>
      </c>
      <c r="G31" s="20" t="s">
        <v>86</v>
      </c>
      <c r="H31" s="19" t="s">
        <v>87</v>
      </c>
      <c r="I31" s="19">
        <v>440</v>
      </c>
      <c r="J31" s="22" t="s">
        <v>57</v>
      </c>
    </row>
    <row r="32" spans="1:10" ht="19.5" customHeight="1">
      <c r="A32" s="1">
        <v>29</v>
      </c>
      <c r="B32" s="19" t="s">
        <v>89</v>
      </c>
      <c r="C32" s="24">
        <v>44458</v>
      </c>
      <c r="D32" s="20" t="s">
        <v>83</v>
      </c>
      <c r="E32" s="20" t="s">
        <v>84</v>
      </c>
      <c r="F32" s="20" t="s">
        <v>85</v>
      </c>
      <c r="G32" s="20" t="s">
        <v>86</v>
      </c>
      <c r="H32" s="19" t="s">
        <v>87</v>
      </c>
      <c r="I32" s="19">
        <v>440</v>
      </c>
      <c r="J32" s="22" t="s">
        <v>57</v>
      </c>
    </row>
    <row r="33" spans="1:10" ht="19.5" customHeight="1">
      <c r="A33" s="1">
        <v>30</v>
      </c>
      <c r="B33" s="19" t="s">
        <v>89</v>
      </c>
      <c r="C33" s="24">
        <v>44459</v>
      </c>
      <c r="D33" s="20" t="s">
        <v>83</v>
      </c>
      <c r="E33" s="20" t="s">
        <v>84</v>
      </c>
      <c r="F33" s="20" t="s">
        <v>85</v>
      </c>
      <c r="G33" s="20" t="s">
        <v>86</v>
      </c>
      <c r="H33" s="19" t="s">
        <v>87</v>
      </c>
      <c r="I33" s="19">
        <v>440</v>
      </c>
      <c r="J33" s="22" t="s">
        <v>57</v>
      </c>
    </row>
    <row r="34" spans="1:10" ht="19.5" customHeight="1">
      <c r="A34" s="1">
        <v>31</v>
      </c>
      <c r="B34" s="24">
        <v>44548</v>
      </c>
      <c r="C34" s="24" t="s">
        <v>90</v>
      </c>
      <c r="D34" s="20" t="s">
        <v>91</v>
      </c>
      <c r="E34" s="20" t="s">
        <v>92</v>
      </c>
      <c r="F34" s="20" t="s">
        <v>93</v>
      </c>
      <c r="G34" s="20" t="s">
        <v>94</v>
      </c>
      <c r="H34" s="19" t="s">
        <v>49</v>
      </c>
      <c r="I34" s="19">
        <v>2490</v>
      </c>
      <c r="J34" s="22" t="s">
        <v>57</v>
      </c>
    </row>
    <row r="35" spans="1:10" ht="19.5" customHeight="1">
      <c r="A35" s="1">
        <v>32</v>
      </c>
      <c r="B35" s="25" t="s">
        <v>95</v>
      </c>
      <c r="C35" s="24">
        <v>44309</v>
      </c>
      <c r="D35" s="20" t="s">
        <v>67</v>
      </c>
      <c r="E35" s="20" t="s">
        <v>96</v>
      </c>
      <c r="F35" s="20" t="s">
        <v>97</v>
      </c>
      <c r="G35" s="20" t="s">
        <v>98</v>
      </c>
      <c r="H35" s="19" t="s">
        <v>49</v>
      </c>
      <c r="I35" s="19">
        <v>1000</v>
      </c>
      <c r="J35" s="22" t="s">
        <v>99</v>
      </c>
    </row>
    <row r="36" spans="1:10" ht="19.5" customHeight="1">
      <c r="A36" s="1">
        <v>33</v>
      </c>
      <c r="B36" s="25" t="s">
        <v>100</v>
      </c>
      <c r="C36" s="24">
        <v>44463</v>
      </c>
      <c r="D36" s="20" t="s">
        <v>67</v>
      </c>
      <c r="E36" s="20" t="s">
        <v>101</v>
      </c>
      <c r="F36" s="20" t="s">
        <v>102</v>
      </c>
      <c r="G36" s="20" t="s">
        <v>103</v>
      </c>
      <c r="H36" s="19" t="s">
        <v>36</v>
      </c>
      <c r="I36" s="19">
        <v>3694</v>
      </c>
      <c r="J36" s="22" t="s">
        <v>104</v>
      </c>
    </row>
    <row r="37" spans="1:10" ht="19.5" customHeight="1">
      <c r="A37" s="1">
        <v>34</v>
      </c>
      <c r="B37" s="25" t="s">
        <v>105</v>
      </c>
      <c r="C37" s="24">
        <v>44518</v>
      </c>
      <c r="D37" s="20" t="s">
        <v>106</v>
      </c>
      <c r="E37" s="20" t="s">
        <v>107</v>
      </c>
      <c r="F37" s="20" t="s">
        <v>85</v>
      </c>
      <c r="G37" s="20" t="s">
        <v>108</v>
      </c>
      <c r="H37" s="19" t="s">
        <v>109</v>
      </c>
      <c r="I37" s="19">
        <v>630</v>
      </c>
      <c r="J37" s="22" t="s">
        <v>30</v>
      </c>
    </row>
    <row r="38" spans="1:10" ht="19.5" customHeight="1">
      <c r="A38" s="1">
        <v>35</v>
      </c>
      <c r="B38" s="25" t="s">
        <v>110</v>
      </c>
      <c r="C38" s="24">
        <v>44449</v>
      </c>
      <c r="D38" s="20" t="s">
        <v>111</v>
      </c>
      <c r="E38" s="20" t="s">
        <v>112</v>
      </c>
      <c r="F38" s="20" t="s">
        <v>64</v>
      </c>
      <c r="G38" s="20" t="s">
        <v>113</v>
      </c>
      <c r="H38" s="19" t="s">
        <v>114</v>
      </c>
      <c r="I38" s="19">
        <v>1512</v>
      </c>
      <c r="J38" s="22" t="s">
        <v>115</v>
      </c>
    </row>
    <row r="39" spans="1:10" ht="19.5" customHeight="1">
      <c r="A39" s="1">
        <v>36</v>
      </c>
      <c r="B39" s="25" t="s">
        <v>110</v>
      </c>
      <c r="C39" s="24">
        <v>44449</v>
      </c>
      <c r="D39" s="20" t="s">
        <v>111</v>
      </c>
      <c r="E39" s="20" t="s">
        <v>112</v>
      </c>
      <c r="F39" s="20" t="s">
        <v>64</v>
      </c>
      <c r="G39" s="20" t="s">
        <v>113</v>
      </c>
      <c r="H39" s="19" t="s">
        <v>114</v>
      </c>
      <c r="I39" s="19">
        <v>2003</v>
      </c>
      <c r="J39" s="22" t="s">
        <v>25</v>
      </c>
    </row>
    <row r="40" spans="1:10" ht="19.5" customHeight="1">
      <c r="A40" s="1">
        <v>37</v>
      </c>
      <c r="B40" s="25" t="s">
        <v>116</v>
      </c>
      <c r="C40" s="24" t="s">
        <v>117</v>
      </c>
      <c r="D40" s="20" t="s">
        <v>118</v>
      </c>
      <c r="E40" s="20" t="s">
        <v>119</v>
      </c>
      <c r="F40" s="20" t="s">
        <v>120</v>
      </c>
      <c r="G40" s="20" t="s">
        <v>121</v>
      </c>
      <c r="H40" s="19" t="s">
        <v>126</v>
      </c>
      <c r="I40" s="19">
        <v>2499.5</v>
      </c>
      <c r="J40" s="22" t="s">
        <v>57</v>
      </c>
    </row>
    <row r="41" spans="1:10" ht="19.5" customHeight="1">
      <c r="A41" s="1">
        <v>38</v>
      </c>
      <c r="B41" s="26" t="s">
        <v>127</v>
      </c>
      <c r="C41" s="24">
        <v>44439</v>
      </c>
      <c r="D41" s="20" t="s">
        <v>128</v>
      </c>
      <c r="E41" s="20" t="s">
        <v>129</v>
      </c>
      <c r="F41" s="20" t="s">
        <v>130</v>
      </c>
      <c r="G41" s="20" t="s">
        <v>108</v>
      </c>
      <c r="H41" s="19" t="s">
        <v>114</v>
      </c>
      <c r="I41" s="19">
        <v>730</v>
      </c>
      <c r="J41" s="22" t="s">
        <v>131</v>
      </c>
    </row>
    <row r="42" spans="1:10" ht="19.5" customHeight="1">
      <c r="A42" s="1">
        <v>39</v>
      </c>
      <c r="B42" s="26" t="s">
        <v>127</v>
      </c>
      <c r="C42" s="24">
        <v>44441</v>
      </c>
      <c r="D42" s="20" t="s">
        <v>128</v>
      </c>
      <c r="E42" s="20" t="s">
        <v>132</v>
      </c>
      <c r="F42" s="20" t="s">
        <v>130</v>
      </c>
      <c r="G42" s="20" t="s">
        <v>108</v>
      </c>
      <c r="H42" s="19" t="s">
        <v>114</v>
      </c>
      <c r="I42" s="19">
        <v>730</v>
      </c>
      <c r="J42" s="22" t="s">
        <v>131</v>
      </c>
    </row>
    <row r="43" spans="1:10" ht="19.5" customHeight="1">
      <c r="A43" s="1">
        <v>40</v>
      </c>
      <c r="B43" s="26" t="s">
        <v>127</v>
      </c>
      <c r="C43" s="24">
        <v>44446</v>
      </c>
      <c r="D43" s="20" t="s">
        <v>128</v>
      </c>
      <c r="E43" s="20" t="s">
        <v>133</v>
      </c>
      <c r="F43" s="20" t="s">
        <v>130</v>
      </c>
      <c r="G43" s="20" t="s">
        <v>108</v>
      </c>
      <c r="H43" s="19" t="s">
        <v>114</v>
      </c>
      <c r="I43" s="19">
        <v>730</v>
      </c>
      <c r="J43" s="22" t="s">
        <v>131</v>
      </c>
    </row>
    <row r="44" spans="1:10" ht="19.5" customHeight="1">
      <c r="A44" s="1">
        <v>41</v>
      </c>
      <c r="B44" s="26" t="s">
        <v>122</v>
      </c>
      <c r="C44" s="24">
        <v>44485</v>
      </c>
      <c r="D44" s="20" t="s">
        <v>67</v>
      </c>
      <c r="E44" s="20" t="s">
        <v>134</v>
      </c>
      <c r="F44" s="20" t="s">
        <v>135</v>
      </c>
      <c r="G44" s="20" t="s">
        <v>136</v>
      </c>
      <c r="H44" s="19" t="s">
        <v>36</v>
      </c>
      <c r="I44" s="19">
        <v>1950</v>
      </c>
      <c r="J44" s="22" t="s">
        <v>104</v>
      </c>
    </row>
    <row r="45" spans="1:10" ht="19.5" customHeight="1">
      <c r="A45" s="1">
        <v>42</v>
      </c>
      <c r="B45" s="26" t="s">
        <v>137</v>
      </c>
      <c r="C45" s="24">
        <v>44534</v>
      </c>
      <c r="D45" s="20" t="s">
        <v>17</v>
      </c>
      <c r="E45" s="20" t="s">
        <v>138</v>
      </c>
      <c r="F45" s="20" t="s">
        <v>139</v>
      </c>
      <c r="G45" s="20" t="s">
        <v>140</v>
      </c>
      <c r="H45" s="19" t="s">
        <v>21</v>
      </c>
      <c r="I45" s="19">
        <v>437</v>
      </c>
      <c r="J45" s="22" t="s">
        <v>141</v>
      </c>
    </row>
    <row r="46" spans="1:10" ht="19.5" customHeight="1">
      <c r="A46" s="1">
        <v>43</v>
      </c>
      <c r="B46" s="26" t="s">
        <v>137</v>
      </c>
      <c r="C46" s="24">
        <v>44542</v>
      </c>
      <c r="D46" s="20" t="s">
        <v>17</v>
      </c>
      <c r="E46" s="20" t="s">
        <v>138</v>
      </c>
      <c r="F46" s="20" t="s">
        <v>142</v>
      </c>
      <c r="G46" s="20" t="s">
        <v>143</v>
      </c>
      <c r="H46" s="19" t="s">
        <v>21</v>
      </c>
      <c r="I46" s="19">
        <v>1109</v>
      </c>
      <c r="J46" s="22" t="s">
        <v>141</v>
      </c>
    </row>
    <row r="47" spans="1:10" ht="19.5" customHeight="1">
      <c r="A47" s="1">
        <v>44</v>
      </c>
      <c r="B47" s="26" t="s">
        <v>144</v>
      </c>
      <c r="C47" s="24">
        <v>44453</v>
      </c>
      <c r="D47" s="20" t="s">
        <v>118</v>
      </c>
      <c r="E47" s="20" t="s">
        <v>92</v>
      </c>
      <c r="F47" s="20" t="s">
        <v>64</v>
      </c>
      <c r="G47" s="20" t="s">
        <v>65</v>
      </c>
      <c r="H47" s="19" t="s">
        <v>126</v>
      </c>
      <c r="I47" s="19">
        <v>1461.25</v>
      </c>
      <c r="J47" s="22" t="s">
        <v>57</v>
      </c>
    </row>
    <row r="48" spans="1:10" ht="19.5" customHeight="1">
      <c r="A48" s="1">
        <v>45</v>
      </c>
      <c r="B48" s="26" t="s">
        <v>144</v>
      </c>
      <c r="C48" s="24">
        <v>44447</v>
      </c>
      <c r="D48" s="20" t="s">
        <v>118</v>
      </c>
      <c r="E48" s="20" t="s">
        <v>92</v>
      </c>
      <c r="F48" s="20" t="s">
        <v>145</v>
      </c>
      <c r="G48" s="20" t="s">
        <v>146</v>
      </c>
      <c r="H48" s="19" t="s">
        <v>126</v>
      </c>
      <c r="I48" s="19">
        <v>730</v>
      </c>
      <c r="J48" s="22" t="s">
        <v>57</v>
      </c>
    </row>
    <row r="49" spans="1:10" ht="19.5" customHeight="1">
      <c r="A49" s="1">
        <v>46</v>
      </c>
      <c r="B49" s="26" t="s">
        <v>123</v>
      </c>
      <c r="C49" s="24">
        <v>44434.26</v>
      </c>
      <c r="D49" s="20" t="s">
        <v>118</v>
      </c>
      <c r="E49" s="20" t="s">
        <v>92</v>
      </c>
      <c r="F49" s="20" t="s">
        <v>61</v>
      </c>
      <c r="G49" s="20" t="s">
        <v>147</v>
      </c>
      <c r="H49" s="19" t="s">
        <v>126</v>
      </c>
      <c r="I49" s="19">
        <v>696.25</v>
      </c>
      <c r="J49" s="22" t="s">
        <v>57</v>
      </c>
    </row>
    <row r="50" spans="1:10" ht="19.5" customHeight="1">
      <c r="A50" s="1">
        <v>47</v>
      </c>
      <c r="B50" s="26" t="s">
        <v>124</v>
      </c>
      <c r="C50" s="24">
        <v>44345</v>
      </c>
      <c r="D50" s="20" t="s">
        <v>118</v>
      </c>
      <c r="E50" s="20" t="s">
        <v>92</v>
      </c>
      <c r="F50" s="20" t="s">
        <v>145</v>
      </c>
      <c r="G50" s="20" t="s">
        <v>148</v>
      </c>
      <c r="H50" s="19" t="s">
        <v>36</v>
      </c>
      <c r="I50" s="19">
        <v>488</v>
      </c>
      <c r="J50" s="22" t="s">
        <v>57</v>
      </c>
    </row>
    <row r="51" spans="1:10" ht="19.5" customHeight="1">
      <c r="A51" s="1">
        <v>48</v>
      </c>
      <c r="B51" s="26" t="s">
        <v>149</v>
      </c>
      <c r="C51" s="24">
        <v>44527</v>
      </c>
      <c r="D51" s="20" t="s">
        <v>39</v>
      </c>
      <c r="E51" s="20" t="s">
        <v>150</v>
      </c>
      <c r="F51" s="20" t="s">
        <v>151</v>
      </c>
      <c r="G51" s="20" t="s">
        <v>152</v>
      </c>
      <c r="H51" s="19" t="s">
        <v>21</v>
      </c>
      <c r="I51" s="19">
        <v>840</v>
      </c>
      <c r="J51" s="22" t="s">
        <v>153</v>
      </c>
    </row>
    <row r="52" spans="1:10" ht="19.5" customHeight="1">
      <c r="A52" s="1">
        <v>49</v>
      </c>
      <c r="B52" s="19" t="s">
        <v>154</v>
      </c>
      <c r="C52" s="24">
        <v>44527</v>
      </c>
      <c r="D52" s="20" t="s">
        <v>155</v>
      </c>
      <c r="E52" s="20" t="s">
        <v>92</v>
      </c>
      <c r="F52" s="20" t="s">
        <v>61</v>
      </c>
      <c r="G52" s="20" t="s">
        <v>147</v>
      </c>
      <c r="H52" s="19" t="s">
        <v>109</v>
      </c>
      <c r="I52" s="19">
        <v>837</v>
      </c>
      <c r="J52" s="22" t="s">
        <v>30</v>
      </c>
    </row>
    <row r="53" spans="1:10" ht="19.5" customHeight="1">
      <c r="A53" s="1">
        <v>50</v>
      </c>
      <c r="B53" s="19" t="s">
        <v>154</v>
      </c>
      <c r="C53" s="24">
        <v>44528</v>
      </c>
      <c r="D53" s="20" t="s">
        <v>155</v>
      </c>
      <c r="E53" s="20" t="s">
        <v>92</v>
      </c>
      <c r="F53" s="20" t="s">
        <v>102</v>
      </c>
      <c r="G53" s="20" t="s">
        <v>156</v>
      </c>
      <c r="H53" s="19" t="s">
        <v>109</v>
      </c>
      <c r="I53" s="19">
        <v>1228</v>
      </c>
      <c r="J53" s="22" t="s">
        <v>30</v>
      </c>
    </row>
    <row r="54" spans="1:10" ht="19.5" customHeight="1">
      <c r="A54" s="1">
        <v>51</v>
      </c>
      <c r="B54" s="19" t="s">
        <v>125</v>
      </c>
      <c r="C54" s="24">
        <v>44534</v>
      </c>
      <c r="D54" s="20" t="s">
        <v>155</v>
      </c>
      <c r="E54" s="20" t="s">
        <v>92</v>
      </c>
      <c r="F54" s="20" t="s">
        <v>157</v>
      </c>
      <c r="G54" s="20" t="s">
        <v>158</v>
      </c>
      <c r="H54" s="19" t="s">
        <v>109</v>
      </c>
      <c r="I54" s="19">
        <v>1136</v>
      </c>
      <c r="J54" s="22" t="s">
        <v>30</v>
      </c>
    </row>
    <row r="55" spans="1:10" ht="19.5" customHeight="1">
      <c r="A55" s="1">
        <v>52</v>
      </c>
      <c r="B55" s="19" t="s">
        <v>159</v>
      </c>
      <c r="C55" s="24">
        <v>44536</v>
      </c>
      <c r="D55" s="20" t="s">
        <v>160</v>
      </c>
      <c r="E55" s="20" t="s">
        <v>161</v>
      </c>
      <c r="F55" s="20" t="s">
        <v>162</v>
      </c>
      <c r="G55" s="20" t="s">
        <v>163</v>
      </c>
      <c r="H55" s="19" t="s">
        <v>49</v>
      </c>
      <c r="I55" s="19">
        <v>360</v>
      </c>
      <c r="J55" s="22" t="s">
        <v>164</v>
      </c>
    </row>
    <row r="56" spans="1:10" ht="19.5" customHeight="1">
      <c r="A56" s="1">
        <v>53</v>
      </c>
      <c r="B56" s="24" t="s">
        <v>165</v>
      </c>
      <c r="C56" s="24">
        <v>44394</v>
      </c>
      <c r="D56" s="20" t="s">
        <v>118</v>
      </c>
      <c r="E56" s="20" t="s">
        <v>92</v>
      </c>
      <c r="F56" s="20" t="s">
        <v>102</v>
      </c>
      <c r="G56" s="20" t="s">
        <v>156</v>
      </c>
      <c r="H56" s="19" t="s">
        <v>126</v>
      </c>
      <c r="I56" s="19">
        <v>1225</v>
      </c>
      <c r="J56" s="22" t="s">
        <v>57</v>
      </c>
    </row>
    <row r="57" spans="1:10" ht="19.5" customHeight="1">
      <c r="A57" s="1">
        <v>54</v>
      </c>
      <c r="B57" s="24" t="s">
        <v>165</v>
      </c>
      <c r="C57" s="24">
        <v>44374</v>
      </c>
      <c r="D57" s="20" t="s">
        <v>118</v>
      </c>
      <c r="E57" s="20" t="s">
        <v>92</v>
      </c>
      <c r="F57" s="20" t="s">
        <v>166</v>
      </c>
      <c r="G57" s="20" t="s">
        <v>167</v>
      </c>
      <c r="H57" s="19" t="s">
        <v>126</v>
      </c>
      <c r="I57" s="19">
        <v>1159</v>
      </c>
      <c r="J57" s="22" t="s">
        <v>57</v>
      </c>
    </row>
    <row r="58" spans="1:10" ht="19.5" customHeight="1">
      <c r="A58" s="1">
        <v>55</v>
      </c>
      <c r="B58" s="24" t="s">
        <v>165</v>
      </c>
      <c r="C58" s="24">
        <v>44303</v>
      </c>
      <c r="D58" s="20" t="s">
        <v>118</v>
      </c>
      <c r="E58" s="20" t="s">
        <v>92</v>
      </c>
      <c r="F58" s="20" t="s">
        <v>168</v>
      </c>
      <c r="G58" s="20" t="s">
        <v>169</v>
      </c>
      <c r="H58" s="19" t="s">
        <v>126</v>
      </c>
      <c r="I58" s="19">
        <v>761</v>
      </c>
      <c r="J58" s="22" t="s">
        <v>57</v>
      </c>
    </row>
    <row r="59" spans="1:10" ht="19.5" customHeight="1">
      <c r="A59" s="1">
        <v>56</v>
      </c>
      <c r="B59" s="24" t="s">
        <v>165</v>
      </c>
      <c r="C59" s="24">
        <v>44257</v>
      </c>
      <c r="D59" s="20" t="s">
        <v>118</v>
      </c>
      <c r="E59" s="20" t="s">
        <v>92</v>
      </c>
      <c r="F59" s="20" t="s">
        <v>170</v>
      </c>
      <c r="G59" s="20" t="s">
        <v>171</v>
      </c>
      <c r="H59" s="19" t="s">
        <v>126</v>
      </c>
      <c r="I59" s="19">
        <v>737</v>
      </c>
      <c r="J59" s="22" t="s">
        <v>57</v>
      </c>
    </row>
    <row r="60" spans="1:10" ht="19.5" customHeight="1">
      <c r="A60" s="1">
        <v>57</v>
      </c>
      <c r="B60" s="19" t="s">
        <v>172</v>
      </c>
      <c r="C60" s="24">
        <v>44523</v>
      </c>
      <c r="D60" s="20" t="s">
        <v>173</v>
      </c>
      <c r="E60" s="20" t="s">
        <v>174</v>
      </c>
      <c r="F60" s="20" t="s">
        <v>135</v>
      </c>
      <c r="G60" s="20" t="s">
        <v>175</v>
      </c>
      <c r="H60" s="19" t="s">
        <v>176</v>
      </c>
      <c r="I60" s="19">
        <v>1948</v>
      </c>
      <c r="J60" s="22" t="s">
        <v>177</v>
      </c>
    </row>
    <row r="61" spans="1:10" ht="19.5" customHeight="1">
      <c r="A61" s="1">
        <v>58</v>
      </c>
      <c r="B61" s="19" t="s">
        <v>172</v>
      </c>
      <c r="C61" s="24">
        <v>44543</v>
      </c>
      <c r="D61" s="20" t="s">
        <v>173</v>
      </c>
      <c r="E61" s="20" t="s">
        <v>178</v>
      </c>
      <c r="F61" s="20" t="s">
        <v>151</v>
      </c>
      <c r="G61" s="20" t="s">
        <v>152</v>
      </c>
      <c r="H61" s="19" t="s">
        <v>114</v>
      </c>
      <c r="I61" s="19">
        <v>1100</v>
      </c>
      <c r="J61" s="22" t="s">
        <v>177</v>
      </c>
    </row>
    <row r="62" spans="1:10" ht="19.5" customHeight="1">
      <c r="A62" s="1"/>
      <c r="B62" s="1"/>
      <c r="C62" s="27"/>
      <c r="D62" s="28" t="s">
        <v>9</v>
      </c>
      <c r="E62" s="29"/>
      <c r="F62" s="29"/>
      <c r="G62" s="28"/>
      <c r="H62" s="28"/>
      <c r="I62" s="28">
        <f>SUM(I4:I61)</f>
        <v>64392</v>
      </c>
      <c r="J62" s="1"/>
    </row>
    <row r="63" ht="16.5" customHeight="1"/>
    <row r="64" ht="16.5" customHeight="1">
      <c r="H64" s="13" t="s">
        <v>180</v>
      </c>
    </row>
    <row r="65" ht="16.5" customHeight="1">
      <c r="H65" s="30">
        <v>44579</v>
      </c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autoFilter ref="A3:J62"/>
  <mergeCells count="2">
    <mergeCell ref="A1:I1"/>
    <mergeCell ref="F2:G2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71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F18"/>
  <sheetViews>
    <sheetView zoomScalePageLayoutView="0" workbookViewId="0" topLeftCell="A1">
      <selection activeCell="I12" sqref="I12"/>
    </sheetView>
  </sheetViews>
  <sheetFormatPr defaultColWidth="9.00390625" defaultRowHeight="14.25"/>
  <cols>
    <col min="4" max="4" width="20.50390625" style="0" bestFit="1" customWidth="1"/>
  </cols>
  <sheetData>
    <row r="3" spans="4:6" ht="15" thickBot="1">
      <c r="D3" s="8">
        <v>92954</v>
      </c>
      <c r="E3" s="9"/>
      <c r="F3" s="10"/>
    </row>
    <row r="4" ht="14.25">
      <c r="D4" s="5">
        <v>9306</v>
      </c>
    </row>
    <row r="5" ht="14.25">
      <c r="D5" s="5">
        <v>61994.8</v>
      </c>
    </row>
    <row r="6" ht="14.25">
      <c r="D6" s="5">
        <v>-39550</v>
      </c>
    </row>
    <row r="7" ht="14.25">
      <c r="D7" s="5">
        <v>-39850</v>
      </c>
    </row>
    <row r="8" ht="14.25">
      <c r="D8" s="5">
        <v>-4780</v>
      </c>
    </row>
    <row r="9" ht="14.25">
      <c r="D9" s="5">
        <v>-39220</v>
      </c>
    </row>
    <row r="10" ht="14.25">
      <c r="D10" s="5">
        <v>-4780</v>
      </c>
    </row>
    <row r="11" ht="14.25">
      <c r="D11" s="4">
        <f>SUM(D3:D10)</f>
        <v>36074.79999999999</v>
      </c>
    </row>
    <row r="13" ht="14.25">
      <c r="D13" s="2">
        <v>33639.8</v>
      </c>
    </row>
    <row r="15" ht="14.25">
      <c r="D15" s="11">
        <f>D11-D13</f>
        <v>2434.9999999999854</v>
      </c>
    </row>
    <row r="17" spans="3:4" ht="14.25">
      <c r="C17" s="7" t="s">
        <v>13</v>
      </c>
      <c r="D17">
        <v>2435</v>
      </c>
    </row>
    <row r="18" ht="14.25">
      <c r="D18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李云霞</cp:lastModifiedBy>
  <cp:lastPrinted>2022-01-18T02:42:44Z</cp:lastPrinted>
  <dcterms:created xsi:type="dcterms:W3CDTF">2020-09-04T02:51:51Z</dcterms:created>
  <dcterms:modified xsi:type="dcterms:W3CDTF">2022-01-18T02:50:09Z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